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DD/MM"/>
    <numFmt numFmtId="167" formatCode="DD/MM/YY"/>
  </numFmts>
  <fonts count="8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  <sz val="9"/>
    </font>
    <font>
      <name val="Calibri"/>
      <color rgb="00475569"/>
    </font>
    <font>
      <name val="Calibri"/>
      <b val="1"/>
      <color rgb="00FFFFFF"/>
    </font>
    <font>
      <name val="Calibri"/>
      <b val="1"/>
      <color rgb="00FFFFFF"/>
      <sz val="8"/>
    </font>
    <font>
      <name val="Calibri"/>
      <b val="1"/>
      <color rgb="001D4ED8"/>
    </font>
    <font>
      <name val="Calibri"/>
      <i val="1"/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D4ED8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166" fontId="5" fillId="3" borderId="1" applyAlignment="1" pivotButton="0" quotePrefix="0" xfId="0">
      <alignment horizontal="center" vertical="center"/>
    </xf>
    <xf numFmtId="0" fontId="6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167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0" fontId="7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86EFAC"/>
        </patternFill>
      </fill>
    </dxf>
    <dxf>
      <fill>
        <patternFill patternType="solid">
          <fgColor rgb="0093C5FD"/>
        </patternFill>
      </fill>
    </dxf>
    <dxf>
      <font>
        <name val="Calibri"/>
        <color rgb="0015803D"/>
      </font>
      <fill>
        <patternFill patternType="solid">
          <fgColor rgb="00DCFCE7"/>
        </patternFill>
      </fill>
    </dxf>
    <dxf>
      <font>
        <name val="Calibri"/>
        <color rgb="001D4ED8"/>
      </font>
      <fill>
        <patternFill patternType="solid">
          <fgColor rgb="00DBEAFE"/>
        </patternFill>
      </fill>
    </dxf>
    <dxf>
      <font>
        <name val="Calibri"/>
        <color rgb="00B91C1C"/>
      </font>
      <fill>
        <patternFill patternType="solid">
          <fgColor rgb="00FEE2E2"/>
        </patternFill>
      </fill>
    </dxf>
    <dxf>
      <font>
        <name val="Calibri"/>
        <color rgb="00854D0E"/>
      </font>
      <fill>
        <patternFill patternType="solid">
          <fgColor rgb="00FEF9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1" customWidth="1" min="3" max="3"/>
    <col width="11" customWidth="1" min="4" max="4"/>
    <col width="7" customWidth="1" min="5" max="5"/>
    <col width="12" customWidth="1" min="6" max="6"/>
    <col width="8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</cols>
  <sheetData>
    <row r="1">
      <c r="A1" s="1" t="inlineStr">
        <is>
          <t>[PROJECT NAME] — PROJECT PLAN</t>
        </is>
      </c>
    </row>
    <row r="2">
      <c r="A2" s="2" t="inlineStr">
        <is>
          <t>[Company / Client]  •  Project manager: [Name]</t>
        </is>
      </c>
    </row>
    <row r="3">
      <c r="A3" s="3" t="inlineStr">
        <is>
          <t>Project start (Monday)</t>
        </is>
      </c>
      <c r="B3" s="4" t="n">
        <v>46328</v>
      </c>
    </row>
    <row r="5">
      <c r="A5" s="5" t="inlineStr">
        <is>
          <t>Task</t>
        </is>
      </c>
      <c r="B5" s="5" t="inlineStr">
        <is>
          <t>Owner</t>
        </is>
      </c>
      <c r="C5" s="6" t="inlineStr">
        <is>
          <t>Start</t>
        </is>
      </c>
      <c r="D5" s="6" t="inlineStr">
        <is>
          <t>End</t>
        </is>
      </c>
      <c r="E5" s="6" t="inlineStr">
        <is>
          <t>Days</t>
        </is>
      </c>
      <c r="F5" s="6" t="inlineStr">
        <is>
          <t>Status</t>
        </is>
      </c>
      <c r="G5" s="6" t="inlineStr">
        <is>
          <t>% done</t>
        </is>
      </c>
      <c r="H5" s="7">
        <f>$B$3+0</f>
        <v/>
      </c>
      <c r="I5" s="7">
        <f>$B$3+7</f>
        <v/>
      </c>
      <c r="J5" s="7">
        <f>$B$3+14</f>
        <v/>
      </c>
      <c r="K5" s="7">
        <f>$B$3+21</f>
        <v/>
      </c>
      <c r="L5" s="7">
        <f>$B$3+28</f>
        <v/>
      </c>
      <c r="M5" s="7">
        <f>$B$3+35</f>
        <v/>
      </c>
      <c r="N5" s="7">
        <f>$B$3+42</f>
        <v/>
      </c>
      <c r="O5" s="7">
        <f>$B$3+49</f>
        <v/>
      </c>
      <c r="P5" s="7">
        <f>$B$3+56</f>
        <v/>
      </c>
      <c r="Q5" s="7">
        <f>$B$3+63</f>
        <v/>
      </c>
      <c r="R5" s="7">
        <f>$B$3+70</f>
        <v/>
      </c>
      <c r="S5" s="7">
        <f>$B$3+77</f>
        <v/>
      </c>
    </row>
    <row r="6">
      <c r="A6" s="8" t="inlineStr">
        <is>
          <t>PHASE 1 — PLANNING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</row>
    <row r="7">
      <c r="A7" s="10" t="inlineStr">
        <is>
          <t>Kick-off meeting and goals</t>
        </is>
      </c>
      <c r="B7" s="10" t="inlineStr">
        <is>
          <t>[Name]</t>
        </is>
      </c>
      <c r="C7" s="11">
        <f>$B$3+0</f>
        <v/>
      </c>
      <c r="D7" s="11">
        <f>$B$3+1</f>
        <v/>
      </c>
      <c r="E7" s="12">
        <f>IF(OR(C7="",D7=""),"",NETWORKDAYS(C7,D7))</f>
        <v/>
      </c>
      <c r="F7" s="12" t="inlineStr">
        <is>
          <t>Done</t>
        </is>
      </c>
      <c r="G7" s="13" t="n">
        <v>1</v>
      </c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</row>
    <row r="8">
      <c r="A8" s="10" t="inlineStr">
        <is>
          <t>Requirements and scope sign-off</t>
        </is>
      </c>
      <c r="B8" s="10" t="inlineStr">
        <is>
          <t>[Name]</t>
        </is>
      </c>
      <c r="C8" s="11">
        <f>$B$3+1</f>
        <v/>
      </c>
      <c r="D8" s="11">
        <f>$B$3+9</f>
        <v/>
      </c>
      <c r="E8" s="12">
        <f>IF(OR(C8="",D8=""),"",NETWORKDAYS(C8,D8))</f>
        <v/>
      </c>
      <c r="F8" s="12" t="inlineStr">
        <is>
          <t>Done</t>
        </is>
      </c>
      <c r="G8" s="13" t="n">
        <v>1</v>
      </c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</row>
    <row r="9">
      <c r="A9" s="8" t="inlineStr">
        <is>
          <t>PHASE 2 — DELIVERY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</row>
    <row r="10">
      <c r="A10" s="10" t="inlineStr">
        <is>
          <t>[Task, e.g. Design]</t>
        </is>
      </c>
      <c r="B10" s="10" t="inlineStr">
        <is>
          <t>[Name]</t>
        </is>
      </c>
      <c r="C10" s="11">
        <f>$B$3+10</f>
        <v/>
      </c>
      <c r="D10" s="11">
        <f>$B$3+23</f>
        <v/>
      </c>
      <c r="E10" s="12">
        <f>IF(OR(C10="",D10=""),"",NETWORKDAYS(C10,D10))</f>
        <v/>
      </c>
      <c r="F10" s="12" t="inlineStr">
        <is>
          <t>In progress</t>
        </is>
      </c>
      <c r="G10" s="13" t="n">
        <v>0.6</v>
      </c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</row>
    <row r="11">
      <c r="A11" s="10" t="inlineStr">
        <is>
          <t>[Task, e.g. Build]</t>
        </is>
      </c>
      <c r="B11" s="10" t="inlineStr">
        <is>
          <t>[Name]</t>
        </is>
      </c>
      <c r="C11" s="11">
        <f>$B$3+21</f>
        <v/>
      </c>
      <c r="D11" s="11">
        <f>$B$3+48</f>
        <v/>
      </c>
      <c r="E11" s="12">
        <f>IF(OR(C11="",D11=""),"",NETWORKDAYS(C11,D11))</f>
        <v/>
      </c>
      <c r="F11" s="12" t="inlineStr">
        <is>
          <t>Not started</t>
        </is>
      </c>
      <c r="G11" s="13" t="n">
        <v>0</v>
      </c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</row>
    <row r="12">
      <c r="A12" s="10" t="inlineStr">
        <is>
          <t>[Task, e.g. Testing]</t>
        </is>
      </c>
      <c r="B12" s="10" t="inlineStr">
        <is>
          <t>[Name]</t>
        </is>
      </c>
      <c r="C12" s="11">
        <f>$B$3+49</f>
        <v/>
      </c>
      <c r="D12" s="11">
        <f>$B$3+60</f>
        <v/>
      </c>
      <c r="E12" s="12">
        <f>IF(OR(C12="",D12=""),"",NETWORKDAYS(C12,D12))</f>
        <v/>
      </c>
      <c r="F12" s="12" t="inlineStr">
        <is>
          <t>Not started</t>
        </is>
      </c>
      <c r="G12" s="13" t="n">
        <v>0</v>
      </c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</row>
    <row r="13">
      <c r="A13" s="8" t="inlineStr">
        <is>
          <t>PHASE 3 — LAUNCH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</row>
    <row r="14">
      <c r="A14" s="10" t="inlineStr">
        <is>
          <t>[Task, e.g. Training and handover]</t>
        </is>
      </c>
      <c r="B14" s="10" t="inlineStr">
        <is>
          <t>[Name]</t>
        </is>
      </c>
      <c r="C14" s="11">
        <f>$B$3+63</f>
        <v/>
      </c>
      <c r="D14" s="11">
        <f>$B$3+69</f>
        <v/>
      </c>
      <c r="E14" s="12">
        <f>IF(OR(C14="",D14=""),"",NETWORKDAYS(C14,D14))</f>
        <v/>
      </c>
      <c r="F14" s="12" t="inlineStr">
        <is>
          <t>Not started</t>
        </is>
      </c>
      <c r="G14" s="13" t="n">
        <v>0</v>
      </c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</row>
    <row r="15">
      <c r="A15" s="10" t="inlineStr">
        <is>
          <t>Launch / go-live</t>
        </is>
      </c>
      <c r="B15" s="10" t="inlineStr">
        <is>
          <t>[Name]</t>
        </is>
      </c>
      <c r="C15" s="11">
        <f>$B$3+70</f>
        <v/>
      </c>
      <c r="D15" s="11">
        <f>$B$3+71</f>
        <v/>
      </c>
      <c r="E15" s="12">
        <f>IF(OR(C15="",D15=""),"",NETWORKDAYS(C15,D15))</f>
        <v/>
      </c>
      <c r="F15" s="12" t="inlineStr">
        <is>
          <t>Not started</t>
        </is>
      </c>
      <c r="G15" s="13" t="n">
        <v>0</v>
      </c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</row>
    <row r="16">
      <c r="A16" s="10" t="inlineStr">
        <is>
          <t>Review and close project</t>
        </is>
      </c>
      <c r="B16" s="10" t="inlineStr">
        <is>
          <t>[Name]</t>
        </is>
      </c>
      <c r="C16" s="11">
        <f>$B$3+77</f>
        <v/>
      </c>
      <c r="D16" s="11">
        <f>$B$3+81</f>
        <v/>
      </c>
      <c r="E16" s="12">
        <f>IF(OR(C16="",D16=""),"",NETWORKDAYS(C16,D16))</f>
        <v/>
      </c>
      <c r="F16" s="12" t="inlineStr">
        <is>
          <t>Not started</t>
        </is>
      </c>
      <c r="G16" s="13" t="n">
        <v>0</v>
      </c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</row>
    <row r="17">
      <c r="A17" s="10" t="n"/>
      <c r="B17" s="10" t="n"/>
      <c r="C17" s="11" t="n"/>
      <c r="D17" s="11" t="n"/>
      <c r="E17" s="12">
        <f>IF(OR(C17="",D17=""),"",NETWORKDAYS(C17,D17))</f>
        <v/>
      </c>
      <c r="F17" s="12" t="n"/>
      <c r="G17" s="13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0" t="n"/>
    </row>
    <row r="18">
      <c r="A18" s="10" t="n"/>
      <c r="B18" s="10" t="n"/>
      <c r="C18" s="11" t="n"/>
      <c r="D18" s="11" t="n"/>
      <c r="E18" s="12">
        <f>IF(OR(C18="",D18=""),"",NETWORKDAYS(C18,D18))</f>
        <v/>
      </c>
      <c r="F18" s="12" t="n"/>
      <c r="G18" s="13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</row>
    <row r="19">
      <c r="A19" s="10" t="n"/>
      <c r="B19" s="10" t="n"/>
      <c r="C19" s="11" t="n"/>
      <c r="D19" s="11" t="n"/>
      <c r="E19" s="12">
        <f>IF(OR(C19="",D19=""),"",NETWORKDAYS(C19,D19))</f>
        <v/>
      </c>
      <c r="F19" s="12" t="n"/>
      <c r="G19" s="13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</row>
    <row r="20">
      <c r="A20" s="10" t="n"/>
      <c r="B20" s="10" t="n"/>
      <c r="C20" s="11" t="n"/>
      <c r="D20" s="11" t="n"/>
      <c r="E20" s="12">
        <f>IF(OR(C20="",D20=""),"",NETWORKDAYS(C20,D20))</f>
        <v/>
      </c>
      <c r="F20" s="12" t="n"/>
      <c r="G20" s="13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</row>
    <row r="21">
      <c r="A21" s="10" t="n"/>
      <c r="B21" s="10" t="n"/>
      <c r="C21" s="11" t="n"/>
      <c r="D21" s="11" t="n"/>
      <c r="E21" s="12">
        <f>IF(OR(C21="",D21=""),"",NETWORKDAYS(C21,D21))</f>
        <v/>
      </c>
      <c r="F21" s="12" t="n"/>
      <c r="G21" s="13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</row>
    <row r="22">
      <c r="A22" s="10" t="n"/>
      <c r="B22" s="10" t="n"/>
      <c r="C22" s="11" t="n"/>
      <c r="D22" s="11" t="n"/>
      <c r="E22" s="12">
        <f>IF(OR(C22="",D22=""),"",NETWORKDAYS(C22,D22))</f>
        <v/>
      </c>
      <c r="F22" s="12" t="n"/>
      <c r="G22" s="13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</row>
    <row r="23">
      <c r="A23" s="10" t="n"/>
      <c r="B23" s="10" t="n"/>
      <c r="C23" s="11" t="n"/>
      <c r="D23" s="11" t="n"/>
      <c r="E23" s="12">
        <f>IF(OR(C23="",D23=""),"",NETWORKDAYS(C23,D23))</f>
        <v/>
      </c>
      <c r="F23" s="12" t="n"/>
      <c r="G23" s="13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</row>
    <row r="25">
      <c r="A25" s="14" t="inlineStr">
        <is>
          <t>Set the project start date in the yellow cell; week columns and task dates follow it. Change any start or end date and the bars move. Green = done, blue = planned or in progress.</t>
        </is>
      </c>
    </row>
  </sheetData>
  <mergeCells count="1">
    <mergeCell ref="A1:S1"/>
  </mergeCells>
  <conditionalFormatting sqref="H6:S23">
    <cfRule type="expression" priority="1" dxfId="0" stopIfTrue="1">
      <formula>AND($C6&lt;&gt;"",$F6="Done",$C6&lt;=H$5+6,$D6&gt;=H$5)</formula>
    </cfRule>
    <cfRule type="expression" priority="2" dxfId="1">
      <formula>AND($C6&lt;&gt;"",$C6&lt;=H$5+6,$D6&gt;=H$5)</formula>
    </cfRule>
  </conditionalFormatting>
  <conditionalFormatting sqref="F6:F23">
    <cfRule type="cellIs" priority="3" operator="equal" dxfId="2">
      <formula>"Done"</formula>
    </cfRule>
    <cfRule type="cellIs" priority="4" operator="equal" dxfId="3">
      <formula>"In progress"</formula>
    </cfRule>
    <cfRule type="cellIs" priority="5" operator="equal" dxfId="4">
      <formula>"Late"</formula>
    </cfRule>
    <cfRule type="cellIs" priority="6" operator="equal" dxfId="5">
      <formula>"On hold"</formula>
    </cfRule>
  </conditionalFormatting>
  <dataValidations count="1">
    <dataValidation sqref="F6:F23" showDropDown="0" showInputMessage="0" showErrorMessage="0" allowBlank="1" type="list">
      <formula1>"Not started,In progress,Done,On hold,Late"</formula1>
    </dataValidation>
  </dataValidations>
  <printOptions horizontalCentered="1"/>
  <pageMargins left="0.5" right="0.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2026-10-21T20:06:13Z</dcterms:created>
  <dcterms:modified xmlns:dcterms="http://purl.org/dc/terms/" xmlns:xsi="http://www.w3.org/2001/XMLSchema-instance" xsi:type="dcterms:W3CDTF">2026-10-21T20:06:13Z</dcterms:modified>
</cp:coreProperties>
</file>